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90" yWindow="1665" windowWidth="25440" windowHeight="9405" tabRatio="492"/>
  </bookViews>
  <sheets>
    <sheet name="2. 목적별 상세내역" sheetId="1" r:id="rId1"/>
  </sheets>
  <calcPr calcId="125725"/>
</workbook>
</file>

<file path=xl/calcChain.xml><?xml version="1.0" encoding="utf-8"?>
<calcChain xmlns="http://schemas.openxmlformats.org/spreadsheetml/2006/main">
  <c r="N38" i="1"/>
  <c r="J38"/>
  <c r="C38"/>
  <c r="N37"/>
  <c r="J37"/>
  <c r="C37"/>
  <c r="N35"/>
  <c r="J35"/>
  <c r="C35"/>
  <c r="N34"/>
  <c r="J34"/>
  <c r="C34"/>
  <c r="N32"/>
  <c r="N33"/>
  <c r="N36"/>
  <c r="J36" l="1"/>
  <c r="C36"/>
  <c r="J33"/>
  <c r="C33"/>
  <c r="J32"/>
  <c r="C32"/>
  <c r="N31"/>
  <c r="J31"/>
  <c r="C31"/>
  <c r="N30"/>
  <c r="J30"/>
  <c r="C30"/>
  <c r="C25"/>
  <c r="C26"/>
  <c r="C27"/>
  <c r="C28"/>
  <c r="C29"/>
  <c r="N25"/>
  <c r="N26"/>
  <c r="N27"/>
  <c r="N28"/>
  <c r="N29"/>
  <c r="J29"/>
  <c r="J25"/>
  <c r="J26" l="1"/>
  <c r="N24"/>
  <c r="J24"/>
  <c r="C24"/>
  <c r="J28"/>
  <c r="J27"/>
  <c r="N23" l="1"/>
  <c r="J23"/>
  <c r="C23"/>
  <c r="N22"/>
  <c r="J22"/>
  <c r="C22"/>
  <c r="N21"/>
  <c r="J21"/>
  <c r="C21"/>
  <c r="O6" l="1"/>
  <c r="P6"/>
  <c r="L6"/>
  <c r="M6"/>
  <c r="K6"/>
  <c r="E6"/>
  <c r="F6"/>
  <c r="G6"/>
  <c r="H6"/>
  <c r="I6"/>
  <c r="D6"/>
  <c r="R6" l="1"/>
  <c r="Q6"/>
  <c r="N12" l="1"/>
  <c r="N7"/>
  <c r="C13"/>
  <c r="C7"/>
  <c r="N11" l="1"/>
  <c r="N13"/>
  <c r="N14"/>
  <c r="N15"/>
  <c r="N16"/>
  <c r="N17"/>
  <c r="N18"/>
  <c r="N19"/>
  <c r="N20"/>
  <c r="N10"/>
  <c r="N9"/>
  <c r="N8"/>
  <c r="J13"/>
  <c r="J14"/>
  <c r="J15"/>
  <c r="J16"/>
  <c r="J17"/>
  <c r="J18"/>
  <c r="J19"/>
  <c r="J20"/>
  <c r="J12"/>
  <c r="J11"/>
  <c r="J10"/>
  <c r="J9"/>
  <c r="J8"/>
  <c r="J7"/>
  <c r="C10"/>
  <c r="C11"/>
  <c r="C12"/>
  <c r="C14"/>
  <c r="C15"/>
  <c r="C16"/>
  <c r="C17"/>
  <c r="C18"/>
  <c r="C19"/>
  <c r="C20"/>
  <c r="C9"/>
  <c r="C8"/>
  <c r="C6" l="1"/>
  <c r="J6"/>
  <c r="N6"/>
  <c r="B6" l="1"/>
</calcChain>
</file>

<file path=xl/comments1.xml><?xml version="1.0" encoding="utf-8"?>
<comments xmlns="http://schemas.openxmlformats.org/spreadsheetml/2006/main">
  <authors>
    <author>VPC-M250</author>
    <author>Owner</author>
  </authors>
  <commentList>
    <comment ref="B6" authorId="0">
      <text>
        <r>
          <rPr>
            <b/>
            <sz val="9"/>
            <color indexed="81"/>
            <rFont val="돋움"/>
            <family val="3"/>
            <charset val="129"/>
          </rPr>
          <t>자동합산</t>
        </r>
        <r>
          <rPr>
            <b/>
            <sz val="9"/>
            <color indexed="81"/>
            <rFont val="Tahoma"/>
            <family val="2"/>
          </rPr>
          <t>: 1</t>
        </r>
        <r>
          <rPr>
            <b/>
            <sz val="9"/>
            <color indexed="81"/>
            <rFont val="돋움"/>
            <family val="3"/>
            <charset val="129"/>
          </rPr>
          <t>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시트의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공개</t>
        </r>
        <r>
          <rPr>
            <b/>
            <sz val="9"/>
            <color indexed="81"/>
            <rFont val="돋움"/>
            <family val="3"/>
            <charset val="129"/>
          </rPr>
          <t>장소에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설치된</t>
        </r>
        <r>
          <rPr>
            <b/>
            <sz val="9"/>
            <color indexed="81"/>
            <rFont val="Tahoma"/>
            <family val="2"/>
          </rPr>
          <t xml:space="preserve"> CCTV </t>
        </r>
        <r>
          <rPr>
            <b/>
            <sz val="9"/>
            <color indexed="81"/>
            <rFont val="돋움"/>
            <family val="3"/>
            <charset val="129"/>
          </rPr>
          <t>계수와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동일해야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함
</t>
        </r>
      </text>
    </comment>
    <comment ref="K15" authorId="1">
      <text>
        <r>
          <rPr>
            <b/>
            <sz val="9"/>
            <color indexed="81"/>
            <rFont val="Tahoma"/>
            <family val="2"/>
          </rPr>
          <t xml:space="preserve">Owner:
</t>
        </r>
        <r>
          <rPr>
            <b/>
            <sz val="9"/>
            <color indexed="81"/>
            <rFont val="돋움"/>
            <family val="3"/>
            <charset val="129"/>
          </rPr>
          <t>본청</t>
        </r>
        <r>
          <rPr>
            <b/>
            <sz val="9"/>
            <color indexed="81"/>
            <rFont val="Tahoma"/>
            <family val="2"/>
          </rPr>
          <t>:19(</t>
        </r>
        <r>
          <rPr>
            <b/>
            <sz val="9"/>
            <color indexed="81"/>
            <rFont val="돋움"/>
            <family val="3"/>
            <charset val="129"/>
          </rPr>
          <t>에스원</t>
        </r>
        <r>
          <rPr>
            <b/>
            <sz val="9"/>
            <color indexed="81"/>
            <rFont val="Tahoma"/>
            <family val="2"/>
          </rPr>
          <t>16,</t>
        </r>
        <r>
          <rPr>
            <b/>
            <sz val="9"/>
            <color indexed="81"/>
            <rFont val="돋움"/>
            <family val="3"/>
            <charset val="129"/>
          </rPr>
          <t>자체</t>
        </r>
        <r>
          <rPr>
            <b/>
            <sz val="9"/>
            <color indexed="81"/>
            <rFont val="Tahoma"/>
            <family val="2"/>
          </rPr>
          <t xml:space="preserve">3)
</t>
        </r>
      </text>
    </comment>
  </commentList>
</comments>
</file>

<file path=xl/sharedStrings.xml><?xml version="1.0" encoding="utf-8"?>
<sst xmlns="http://schemas.openxmlformats.org/spreadsheetml/2006/main" count="161" uniqueCount="131">
  <si>
    <t>범죄예방</t>
    <phoneticPr fontId="1" type="noConversion"/>
  </si>
  <si>
    <t>시설안전 및 화재예방</t>
    <phoneticPr fontId="1" type="noConversion"/>
  </si>
  <si>
    <t>교통단속</t>
    <phoneticPr fontId="1" type="noConversion"/>
  </si>
  <si>
    <t>산불감시</t>
    <phoneticPr fontId="1" type="noConversion"/>
  </si>
  <si>
    <t>교통정보수집(ITS)</t>
    <phoneticPr fontId="1" type="noConversion"/>
  </si>
  <si>
    <t>위탁업체</t>
    <phoneticPr fontId="1" type="noConversion"/>
  </si>
  <si>
    <t>성명</t>
    <phoneticPr fontId="1" type="noConversion"/>
  </si>
  <si>
    <t>연락처</t>
    <phoneticPr fontId="1" type="noConversion"/>
  </si>
  <si>
    <t>공개된 장소에 설치된 CCTV의 목적별 분류</t>
    <phoneticPr fontId="1" type="noConversion"/>
  </si>
  <si>
    <t>불법주정차
 단속</t>
    <phoneticPr fontId="1" type="noConversion"/>
  </si>
  <si>
    <t>교통정보 수집·분석 및 제공</t>
    <phoneticPr fontId="1" type="noConversion"/>
  </si>
  <si>
    <t>과속·신호단속</t>
    <phoneticPr fontId="1" type="noConversion"/>
  </si>
  <si>
    <r>
      <t xml:space="preserve">청사보안
</t>
    </r>
    <r>
      <rPr>
        <b/>
        <sz val="7"/>
        <color theme="1"/>
        <rFont val="맑은 고딕"/>
        <family val="3"/>
        <charset val="129"/>
        <scheme val="minor"/>
      </rPr>
      <t>(현관, 복도 등)</t>
    </r>
    <phoneticPr fontId="1" type="noConversion"/>
  </si>
  <si>
    <r>
      <t xml:space="preserve">재난감시
</t>
    </r>
    <r>
      <rPr>
        <b/>
        <sz val="7"/>
        <color theme="1"/>
        <rFont val="맑은 고딕"/>
        <family val="3"/>
        <charset val="129"/>
        <scheme val="minor"/>
      </rPr>
      <t>(하천, 해안, 적설 등)</t>
    </r>
    <phoneticPr fontId="1" type="noConversion"/>
  </si>
  <si>
    <r>
      <t xml:space="preserve">보호구역
</t>
    </r>
    <r>
      <rPr>
        <b/>
        <sz val="7"/>
        <color theme="1"/>
        <rFont val="맑은 고딕"/>
        <family val="3"/>
        <charset val="129"/>
        <scheme val="minor"/>
      </rPr>
      <t>(아동,어린이,노인)</t>
    </r>
    <phoneticPr fontId="1" type="noConversion"/>
  </si>
  <si>
    <r>
      <t xml:space="preserve">공원방범
</t>
    </r>
    <r>
      <rPr>
        <b/>
        <sz val="7"/>
        <color theme="1"/>
        <rFont val="맑은 고딕"/>
        <family val="3"/>
        <charset val="129"/>
        <scheme val="minor"/>
      </rPr>
      <t>(도시, 근린, 수변 등)</t>
    </r>
    <phoneticPr fontId="1" type="noConversion"/>
  </si>
  <si>
    <r>
      <t xml:space="preserve">생활방범
</t>
    </r>
    <r>
      <rPr>
        <b/>
        <sz val="7"/>
        <color theme="1"/>
        <rFont val="맑은 고딕"/>
        <family val="3"/>
        <charset val="129"/>
        <scheme val="minor"/>
      </rPr>
      <t>(주택가, 골목, 놀이터 등)</t>
    </r>
    <phoneticPr fontId="1" type="noConversion"/>
  </si>
  <si>
    <t>소계</t>
    <phoneticPr fontId="1" type="noConversion"/>
  </si>
  <si>
    <t>기관(부서)명</t>
    <phoneticPr fontId="1" type="noConversion"/>
  </si>
  <si>
    <t>영상정보 보관장소</t>
    <phoneticPr fontId="1" type="noConversion"/>
  </si>
  <si>
    <t>담당자</t>
    <phoneticPr fontId="1" type="noConversion"/>
  </si>
  <si>
    <t>성명</t>
    <phoneticPr fontId="1" type="noConversion"/>
  </si>
  <si>
    <t>연락처</t>
    <phoneticPr fontId="1" type="noConversion"/>
  </si>
  <si>
    <t>공개장소 합계</t>
    <phoneticPr fontId="1" type="noConversion"/>
  </si>
  <si>
    <t>2. CCTV 목적별 상세내역 현황</t>
    <phoneticPr fontId="1" type="noConversion"/>
  </si>
  <si>
    <t>도로방범
(차번인식)</t>
    <phoneticPr fontId="1" type="noConversion"/>
  </si>
  <si>
    <t>쓰레기 무단투기 감시(단속)</t>
    <phoneticPr fontId="1" type="noConversion"/>
  </si>
  <si>
    <r>
      <t xml:space="preserve">환경감시
</t>
    </r>
    <r>
      <rPr>
        <b/>
        <sz val="7"/>
        <color theme="1"/>
        <rFont val="맑은 고딕"/>
        <family val="3"/>
        <charset val="129"/>
        <scheme val="minor"/>
      </rPr>
      <t>(야생동물 등)</t>
    </r>
    <phoneticPr fontId="1" type="noConversion"/>
  </si>
  <si>
    <t>김동일</t>
  </si>
  <si>
    <t>033-330-2482</t>
  </si>
  <si>
    <t>기계실 일괄저장</t>
  </si>
  <si>
    <t>033-330-2398</t>
  </si>
  <si>
    <t>평창군의회 방송실</t>
  </si>
  <si>
    <t>지준상</t>
  </si>
  <si>
    <t>비공개
장소</t>
    <phoneticPr fontId="1" type="noConversion"/>
  </si>
  <si>
    <t>공설묘지관리사무실</t>
    <phoneticPr fontId="1" type="noConversion"/>
  </si>
  <si>
    <t>김영옥</t>
    <phoneticPr fontId="1" type="noConversion"/>
  </si>
  <si>
    <t>033-330-2309</t>
  </si>
  <si>
    <t>033-330-2093</t>
  </si>
  <si>
    <t>033-330-2187</t>
  </si>
  <si>
    <t>에스원</t>
    <phoneticPr fontId="1" type="noConversion"/>
  </si>
  <si>
    <t>주민생활지원과</t>
    <phoneticPr fontId="1" type="noConversion"/>
  </si>
  <si>
    <t>안전건설과</t>
    <phoneticPr fontId="1" type="noConversion"/>
  </si>
  <si>
    <t>박유진</t>
  </si>
  <si>
    <t>033-330-2457</t>
  </si>
  <si>
    <t>박재익</t>
  </si>
  <si>
    <t>033-330-2425</t>
  </si>
  <si>
    <t>-</t>
  </si>
  <si>
    <t>정의철</t>
    <phoneticPr fontId="1" type="noConversion"/>
  </si>
  <si>
    <t>문화복지센터관리실</t>
    <phoneticPr fontId="1" type="noConversion"/>
  </si>
  <si>
    <t>이규미</t>
    <phoneticPr fontId="1" type="noConversion"/>
  </si>
  <si>
    <t>진부청소년문화의집사무실</t>
    <phoneticPr fontId="1" type="noConversion"/>
  </si>
  <si>
    <t>홍규동</t>
    <phoneticPr fontId="1" type="noConversion"/>
  </si>
  <si>
    <t>장애인복지센터 사무실</t>
    <phoneticPr fontId="1" type="noConversion"/>
  </si>
  <si>
    <t>033-330-2341</t>
    <phoneticPr fontId="1" type="noConversion"/>
  </si>
  <si>
    <t>미녹화</t>
    <phoneticPr fontId="1" type="noConversion"/>
  </si>
  <si>
    <t>안전건설과 도로부서</t>
    <phoneticPr fontId="1" type="noConversion"/>
  </si>
  <si>
    <t>자치행정과</t>
    <phoneticPr fontId="1" type="noConversion"/>
  </si>
  <si>
    <t>평창경찰서상황실</t>
    <phoneticPr fontId="1" type="noConversion"/>
  </si>
  <si>
    <t>김영수</t>
    <phoneticPr fontId="1" type="noConversion"/>
  </si>
  <si>
    <t>033-330-2300</t>
    <phoneticPr fontId="1" type="noConversion"/>
  </si>
  <si>
    <t>본청당직실</t>
    <phoneticPr fontId="1" type="noConversion"/>
  </si>
  <si>
    <t>윤순관</t>
    <phoneticPr fontId="1" type="noConversion"/>
  </si>
  <si>
    <t>033-330-2239</t>
    <phoneticPr fontId="1" type="noConversion"/>
  </si>
  <si>
    <t>에스원</t>
    <phoneticPr fontId="1" type="noConversion"/>
  </si>
  <si>
    <t>읍면사무소 당직실</t>
    <phoneticPr fontId="1" type="noConversion"/>
  </si>
  <si>
    <t>환경위생과</t>
    <phoneticPr fontId="1" type="noConversion"/>
  </si>
  <si>
    <t>자체저장(블랙박스형)</t>
    <phoneticPr fontId="1" type="noConversion"/>
  </si>
  <si>
    <t>배갑길</t>
    <phoneticPr fontId="1" type="noConversion"/>
  </si>
  <si>
    <t>033-330-2337</t>
    <phoneticPr fontId="1" type="noConversion"/>
  </si>
  <si>
    <t>환경위생과사무실</t>
    <phoneticPr fontId="1" type="noConversion"/>
  </si>
  <si>
    <t>최찬섭</t>
    <phoneticPr fontId="1" type="noConversion"/>
  </si>
  <si>
    <t>033-330-2331</t>
    <phoneticPr fontId="1" type="noConversion"/>
  </si>
  <si>
    <t>산림과</t>
    <phoneticPr fontId="1" type="noConversion"/>
  </si>
  <si>
    <t>산불상황실</t>
    <phoneticPr fontId="1" type="noConversion"/>
  </si>
  <si>
    <t>박창복</t>
    <phoneticPr fontId="1" type="noConversion"/>
  </si>
  <si>
    <t>도시주택과</t>
    <phoneticPr fontId="1" type="noConversion"/>
  </si>
  <si>
    <t>교통상황실</t>
    <phoneticPr fontId="1" type="noConversion"/>
  </si>
  <si>
    <t>김동율</t>
    <phoneticPr fontId="1" type="noConversion"/>
  </si>
  <si>
    <t>033-330-2016</t>
    <phoneticPr fontId="1" type="noConversion"/>
  </si>
  <si>
    <t>기술지원과</t>
    <phoneticPr fontId="1" type="noConversion"/>
  </si>
  <si>
    <t>농기계임대사무실(진부)</t>
    <phoneticPr fontId="31" type="noConversion"/>
  </si>
  <si>
    <t>서재우</t>
    <phoneticPr fontId="1" type="noConversion"/>
  </si>
  <si>
    <t>033-335-0091</t>
    <phoneticPr fontId="31" type="noConversion"/>
  </si>
  <si>
    <t>농기계임대사무실(평창)</t>
    <phoneticPr fontId="31" type="noConversion"/>
  </si>
  <si>
    <t>김승주</t>
    <phoneticPr fontId="1" type="noConversion"/>
  </si>
  <si>
    <t>033-330-1351</t>
    <phoneticPr fontId="31" type="noConversion"/>
  </si>
  <si>
    <t>농기계임대사무실(용평)</t>
    <phoneticPr fontId="31" type="noConversion"/>
  </si>
  <si>
    <t>구영회</t>
    <phoneticPr fontId="1" type="noConversion"/>
  </si>
  <si>
    <t>033-335-0091</t>
    <phoneticPr fontId="1" type="noConversion"/>
  </si>
  <si>
    <t>캡스</t>
    <phoneticPr fontId="1" type="noConversion"/>
  </si>
  <si>
    <t>경제체육과</t>
    <phoneticPr fontId="1" type="noConversion"/>
  </si>
  <si>
    <t>평창국민체육센터관리실</t>
    <phoneticPr fontId="1" type="noConversion"/>
  </si>
  <si>
    <t>최우진</t>
    <phoneticPr fontId="1" type="noConversion"/>
  </si>
  <si>
    <t>033-330-2754</t>
    <phoneticPr fontId="1" type="noConversion"/>
  </si>
  <si>
    <t>033-749-9331</t>
    <phoneticPr fontId="1" type="noConversion"/>
  </si>
  <si>
    <t>평창종합운동장관리실</t>
    <phoneticPr fontId="1" type="noConversion"/>
  </si>
  <si>
    <t>종부체육공원관리실</t>
    <phoneticPr fontId="1" type="noConversion"/>
  </si>
  <si>
    <t>미탄실내체육관관리실</t>
    <phoneticPr fontId="1" type="noConversion"/>
  </si>
  <si>
    <t>대화문화체육관관리실</t>
    <phoneticPr fontId="1" type="noConversion"/>
  </si>
  <si>
    <t>대관령전천후게이트볼장관리실</t>
    <phoneticPr fontId="1" type="noConversion"/>
  </si>
  <si>
    <t>의회사무과</t>
    <phoneticPr fontId="1" type="noConversion"/>
  </si>
  <si>
    <t>보건의료원</t>
    <phoneticPr fontId="1" type="noConversion"/>
  </si>
  <si>
    <t>보건의료원 당직실</t>
    <phoneticPr fontId="1" type="noConversion"/>
  </si>
  <si>
    <t>홍성남</t>
    <phoneticPr fontId="1" type="noConversion"/>
  </si>
  <si>
    <t>문화관광과</t>
    <phoneticPr fontId="1" type="noConversion"/>
  </si>
  <si>
    <t>백룡동굴 관리사무소</t>
    <phoneticPr fontId="31" type="noConversion"/>
  </si>
  <si>
    <t>김남관</t>
    <phoneticPr fontId="31" type="noConversion"/>
  </si>
  <si>
    <t>에스원</t>
    <phoneticPr fontId="31" type="noConversion"/>
  </si>
  <si>
    <t>대화도서관사무실</t>
    <phoneticPr fontId="31" type="noConversion"/>
  </si>
  <si>
    <t>김진국</t>
    <phoneticPr fontId="31" type="noConversion"/>
  </si>
  <si>
    <t>캡스</t>
    <phoneticPr fontId="31" type="noConversion"/>
  </si>
  <si>
    <t>봉평도서관사무실</t>
    <phoneticPr fontId="31" type="noConversion"/>
  </si>
  <si>
    <t>김영진</t>
    <phoneticPr fontId="31" type="noConversion"/>
  </si>
  <si>
    <t>진부도서관사무실</t>
    <phoneticPr fontId="31" type="noConversion"/>
  </si>
  <si>
    <t>최한우</t>
    <phoneticPr fontId="31" type="noConversion"/>
  </si>
  <si>
    <t>미탄도서관사무실</t>
    <phoneticPr fontId="31" type="noConversion"/>
  </si>
  <si>
    <t>박영미</t>
    <phoneticPr fontId="31" type="noConversion"/>
  </si>
  <si>
    <t>용평도서관사무실</t>
    <phoneticPr fontId="31" type="noConversion"/>
  </si>
  <si>
    <t>전통민속상설공연장</t>
    <phoneticPr fontId="1" type="noConversion"/>
  </si>
  <si>
    <t>이슬아</t>
    <phoneticPr fontId="1" type="noConversion"/>
  </si>
  <si>
    <t>033-330-4823</t>
    <phoneticPr fontId="1" type="noConversion"/>
  </si>
  <si>
    <t>033-330-2194</t>
    <phoneticPr fontId="1" type="noConversion"/>
  </si>
  <si>
    <t>033-330-2149</t>
    <phoneticPr fontId="1" type="noConversion"/>
  </si>
  <si>
    <t>033-330-2818</t>
    <phoneticPr fontId="1" type="noConversion"/>
  </si>
  <si>
    <t>033-330-2824</t>
    <phoneticPr fontId="1" type="noConversion"/>
  </si>
  <si>
    <t>033-330-2547</t>
    <phoneticPr fontId="1" type="noConversion"/>
  </si>
  <si>
    <t>033-330-2817</t>
    <phoneticPr fontId="1" type="noConversion"/>
  </si>
  <si>
    <t>033-330-2057</t>
    <phoneticPr fontId="1" type="noConversion"/>
  </si>
  <si>
    <t>-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</si>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</sst>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>
  <fonts count="3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1"/>
      <color rgb="FF0000FF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22"/>
      <color theme="3"/>
      <name val="맑은 고딕"/>
      <family val="2"/>
      <charset val="129"/>
      <scheme val="major"/>
    </font>
    <font>
      <sz val="10"/>
      <name val="Arial"/>
      <family val="2"/>
    </font>
    <font>
      <sz val="8"/>
      <name val="맑은 고딕"/>
      <family val="2"/>
      <charset val="129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1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2" borderId="12" applyNumberFormat="0" applyFont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4" borderId="13" applyNumberFormat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1" borderId="19" applyNumberFormat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/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3" fillId="25" borderId="26" xfId="0" applyFont="1" applyFill="1" applyBorder="1" applyAlignment="1">
      <alignment horizontal="center" vertical="center" wrapText="1" shrinkToFit="1"/>
    </xf>
    <xf numFmtId="0" fontId="23" fillId="25" borderId="27" xfId="0" applyFont="1" applyFill="1" applyBorder="1" applyAlignment="1">
      <alignment horizontal="center" vertical="center" wrapText="1" shrinkToFit="1"/>
    </xf>
    <xf numFmtId="0" fontId="23" fillId="25" borderId="25" xfId="0" applyFont="1" applyFill="1" applyBorder="1" applyAlignment="1">
      <alignment horizontal="center" vertical="center" wrapText="1" shrinkToFit="1"/>
    </xf>
    <xf numFmtId="0" fontId="23" fillId="25" borderId="27" xfId="0" applyFont="1" applyFill="1" applyBorder="1" applyAlignment="1">
      <alignment horizontal="center" vertical="center" shrinkToFit="1"/>
    </xf>
    <xf numFmtId="0" fontId="23" fillId="25" borderId="7" xfId="0" applyFont="1" applyFill="1" applyBorder="1" applyAlignment="1">
      <alignment horizontal="center" vertical="center" wrapText="1" shrinkToFit="1"/>
    </xf>
    <xf numFmtId="0" fontId="23" fillId="25" borderId="35" xfId="0" applyFont="1" applyFill="1" applyBorder="1" applyAlignment="1">
      <alignment horizontal="center" vertical="center" shrinkToFit="1"/>
    </xf>
    <xf numFmtId="0" fontId="23" fillId="25" borderId="8" xfId="0" applyFont="1" applyFill="1" applyBorder="1" applyAlignment="1">
      <alignment horizontal="center" vertical="center" wrapText="1" shrinkToFit="1"/>
    </xf>
    <xf numFmtId="0" fontId="23" fillId="25" borderId="7" xfId="0" applyFont="1" applyFill="1" applyBorder="1" applyAlignment="1">
      <alignment horizontal="center" vertical="center"/>
    </xf>
    <xf numFmtId="0" fontId="27" fillId="26" borderId="42" xfId="0" applyFont="1" applyFill="1" applyBorder="1" applyAlignment="1">
      <alignment horizontal="center" vertical="center" wrapText="1"/>
    </xf>
    <xf numFmtId="0" fontId="28" fillId="26" borderId="39" xfId="0" applyFont="1" applyFill="1" applyBorder="1" applyAlignment="1">
      <alignment horizontal="center" vertical="center"/>
    </xf>
    <xf numFmtId="0" fontId="28" fillId="26" borderId="40" xfId="0" applyFont="1" applyFill="1" applyBorder="1" applyAlignment="1">
      <alignment horizontal="center" vertical="center"/>
    </xf>
    <xf numFmtId="0" fontId="28" fillId="26" borderId="44" xfId="0" applyFont="1" applyFill="1" applyBorder="1" applyAlignment="1">
      <alignment horizontal="center" vertical="center"/>
    </xf>
    <xf numFmtId="0" fontId="28" fillId="26" borderId="45" xfId="0" applyFont="1" applyFill="1" applyBorder="1" applyAlignment="1">
      <alignment horizontal="center" vertical="center"/>
    </xf>
    <xf numFmtId="0" fontId="28" fillId="26" borderId="46" xfId="0" applyFont="1" applyFill="1" applyBorder="1" applyAlignment="1">
      <alignment horizontal="center" vertical="center"/>
    </xf>
    <xf numFmtId="0" fontId="28" fillId="26" borderId="41" xfId="0" applyFont="1" applyFill="1" applyBorder="1" applyAlignment="1">
      <alignment horizontal="center" vertical="center"/>
    </xf>
    <xf numFmtId="0" fontId="28" fillId="26" borderId="39" xfId="0" applyFont="1" applyFill="1" applyBorder="1" applyAlignment="1">
      <alignment horizontal="center" vertical="center" shrinkToFit="1"/>
    </xf>
    <xf numFmtId="0" fontId="28" fillId="26" borderId="43" xfId="0" applyFont="1" applyFill="1" applyBorder="1" applyAlignment="1">
      <alignment horizontal="center" vertical="center" shrinkToFit="1"/>
    </xf>
    <xf numFmtId="0" fontId="23" fillId="25" borderId="20" xfId="0" applyFont="1" applyFill="1" applyBorder="1" applyAlignment="1">
      <alignment horizontal="center" vertical="center"/>
    </xf>
    <xf numFmtId="0" fontId="23" fillId="25" borderId="7" xfId="0" applyFont="1" applyFill="1" applyBorder="1" applyAlignment="1">
      <alignment horizontal="center" vertical="center" shrinkToFit="1"/>
    </xf>
    <xf numFmtId="0" fontId="23" fillId="25" borderId="5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3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22" fillId="25" borderId="20" xfId="0" applyFont="1" applyFill="1" applyBorder="1" applyAlignment="1">
      <alignment horizontal="center" vertical="center"/>
    </xf>
    <xf numFmtId="0" fontId="22" fillId="25" borderId="34" xfId="0" applyFont="1" applyFill="1" applyBorder="1" applyAlignment="1">
      <alignment horizontal="center" vertical="center"/>
    </xf>
    <xf numFmtId="0" fontId="22" fillId="25" borderId="21" xfId="0" applyFont="1" applyFill="1" applyBorder="1" applyAlignment="1">
      <alignment horizontal="center" vertical="center"/>
    </xf>
    <xf numFmtId="0" fontId="22" fillId="25" borderId="29" xfId="0" applyFont="1" applyFill="1" applyBorder="1" applyAlignment="1">
      <alignment horizontal="center" vertical="center"/>
    </xf>
    <xf numFmtId="0" fontId="22" fillId="25" borderId="36" xfId="0" applyFont="1" applyFill="1" applyBorder="1" applyAlignment="1">
      <alignment horizontal="center" vertical="center"/>
    </xf>
    <xf numFmtId="0" fontId="22" fillId="25" borderId="37" xfId="0" applyFont="1" applyFill="1" applyBorder="1" applyAlignment="1">
      <alignment horizontal="center" vertical="center"/>
    </xf>
    <xf numFmtId="0" fontId="22" fillId="25" borderId="38" xfId="0" applyFont="1" applyFill="1" applyBorder="1" applyAlignment="1">
      <alignment horizontal="center" vertical="center"/>
    </xf>
    <xf numFmtId="0" fontId="22" fillId="25" borderId="3" xfId="0" applyFont="1" applyFill="1" applyBorder="1" applyAlignment="1">
      <alignment horizontal="center" vertical="center"/>
    </xf>
    <xf numFmtId="0" fontId="22" fillId="25" borderId="6" xfId="0" applyFont="1" applyFill="1" applyBorder="1" applyAlignment="1">
      <alignment horizontal="center" vertical="center"/>
    </xf>
    <xf numFmtId="0" fontId="22" fillId="25" borderId="3" xfId="0" applyFont="1" applyFill="1" applyBorder="1" applyAlignment="1">
      <alignment horizontal="center" vertical="center" shrinkToFit="1"/>
    </xf>
    <xf numFmtId="0" fontId="22" fillId="25" borderId="6" xfId="0" applyFont="1" applyFill="1" applyBorder="1" applyAlignment="1">
      <alignment horizontal="center" vertical="center" shrinkToFit="1"/>
    </xf>
    <xf numFmtId="0" fontId="22" fillId="25" borderId="30" xfId="0" applyFont="1" applyFill="1" applyBorder="1" applyAlignment="1">
      <alignment horizontal="center" vertical="center"/>
    </xf>
    <xf numFmtId="0" fontId="22" fillId="25" borderId="28" xfId="0" applyFont="1" applyFill="1" applyBorder="1" applyAlignment="1">
      <alignment horizontal="center" vertical="center"/>
    </xf>
    <xf numFmtId="0" fontId="22" fillId="25" borderId="4" xfId="0" applyFont="1" applyFill="1" applyBorder="1" applyAlignment="1">
      <alignment horizontal="center" vertical="center"/>
    </xf>
    <xf numFmtId="0" fontId="22" fillId="25" borderId="31" xfId="0" applyFont="1" applyFill="1" applyBorder="1" applyAlignment="1">
      <alignment horizontal="center" vertical="center" shrinkToFit="1"/>
    </xf>
    <xf numFmtId="0" fontId="22" fillId="25" borderId="32" xfId="0" applyFont="1" applyFill="1" applyBorder="1" applyAlignment="1">
      <alignment horizontal="center" vertical="center" shrinkToFit="1"/>
    </xf>
    <xf numFmtId="0" fontId="23" fillId="25" borderId="28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22" fillId="25" borderId="9" xfId="0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/>
    </xf>
    <xf numFmtId="0" fontId="22" fillId="25" borderId="47" xfId="0" applyFont="1" applyFill="1" applyBorder="1" applyAlignment="1">
      <alignment horizontal="center" vertical="center"/>
    </xf>
    <xf numFmtId="0" fontId="22" fillId="25" borderId="48" xfId="0" applyFont="1" applyFill="1" applyBorder="1" applyAlignment="1">
      <alignment horizontal="center" vertical="center"/>
    </xf>
    <xf numFmtId="0" fontId="22" fillId="25" borderId="49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shrinkToFit="1"/>
    </xf>
    <xf numFmtId="0" fontId="33" fillId="0" borderId="58" xfId="0" applyFont="1" applyFill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22" fillId="0" borderId="60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22" fillId="0" borderId="69" xfId="0" applyFont="1" applyFill="1" applyBorder="1" applyAlignment="1">
      <alignment horizontal="center" vertical="center"/>
    </xf>
    <xf numFmtId="0" fontId="22" fillId="0" borderId="70" xfId="0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22" fillId="0" borderId="78" xfId="0" applyFont="1" applyFill="1" applyBorder="1" applyAlignment="1">
      <alignment horizontal="center" vertical="center"/>
    </xf>
    <xf numFmtId="0" fontId="22" fillId="0" borderId="79" xfId="0" applyFont="1" applyFill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22" fillId="0" borderId="87" xfId="0" applyFont="1" applyFill="1" applyBorder="1" applyAlignment="1">
      <alignment horizontal="center" vertical="center"/>
    </xf>
    <xf numFmtId="0" fontId="22" fillId="0" borderId="88" xfId="0" applyFont="1" applyFill="1" applyBorder="1" applyAlignment="1">
      <alignment horizontal="center" vertical="center"/>
    </xf>
    <xf numFmtId="0" fontId="33" fillId="0" borderId="67" xfId="0" applyFont="1" applyFill="1" applyBorder="1" applyAlignment="1">
      <alignment horizontal="center" vertical="center" shrinkToFit="1"/>
    </xf>
    <xf numFmtId="0" fontId="33" fillId="0" borderId="76" xfId="0" applyFont="1" applyFill="1" applyBorder="1" applyAlignment="1">
      <alignment horizontal="center" vertical="center" shrinkToFit="1"/>
    </xf>
    <xf numFmtId="0" fontId="34" fillId="0" borderId="58" xfId="0" applyFont="1" applyFill="1" applyBorder="1" applyAlignment="1">
      <alignment horizontal="center" vertical="center" shrinkToFit="1"/>
    </xf>
    <xf numFmtId="0" fontId="33" fillId="0" borderId="59" xfId="0" applyFont="1" applyFill="1" applyBorder="1" applyAlignment="1">
      <alignment horizontal="center" vertical="center" shrinkToFit="1"/>
    </xf>
    <xf numFmtId="0" fontId="33" fillId="0" borderId="68" xfId="0" applyFont="1" applyFill="1" applyBorder="1" applyAlignment="1">
      <alignment horizontal="center" vertical="center" shrinkToFit="1"/>
    </xf>
    <xf numFmtId="0" fontId="22" fillId="0" borderId="89" xfId="0" applyFont="1" applyFill="1" applyBorder="1" applyAlignment="1">
      <alignment horizontal="center" vertical="center"/>
    </xf>
    <xf numFmtId="0" fontId="22" fillId="0" borderId="90" xfId="0" applyFont="1" applyFill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58" xfId="0" applyFont="1" applyBorder="1" applyAlignment="1">
      <alignment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67" xfId="0" applyFont="1" applyBorder="1" applyAlignment="1">
      <alignment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76" xfId="0" applyFont="1" applyBorder="1" applyAlignment="1">
      <alignment vertical="center" shrinkToFit="1"/>
    </xf>
    <xf numFmtId="0" fontId="8" fillId="0" borderId="76" xfId="0" applyFont="1" applyBorder="1" applyAlignment="1">
      <alignment horizontal="center" vertical="center" shrinkToFit="1"/>
    </xf>
    <xf numFmtId="0" fontId="22" fillId="0" borderId="98" xfId="0" applyFont="1" applyFill="1" applyBorder="1" applyAlignment="1">
      <alignment horizontal="center" vertical="center"/>
    </xf>
    <xf numFmtId="0" fontId="22" fillId="0" borderId="99" xfId="0" applyFont="1" applyFill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</cellXfs>
  <cellStyles count="48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메모 3" xfId="30"/>
    <cellStyle name="보통 2" xfId="31"/>
    <cellStyle name="설명 텍스트 2" xfId="32"/>
    <cellStyle name="셀 확인 2" xfId="33"/>
    <cellStyle name="연결된 셀 2" xfId="34"/>
    <cellStyle name="요약 2" xfId="35"/>
    <cellStyle name="입력 2" xfId="36"/>
    <cellStyle name="제목" xfId="46" builtinId="15"/>
    <cellStyle name="제목 1 2" xfId="37"/>
    <cellStyle name="제목 2 2" xfId="38"/>
    <cellStyle name="제목 3 2" xfId="39"/>
    <cellStyle name="제목 4 2" xfId="40"/>
    <cellStyle name="제목 5" xfId="41"/>
    <cellStyle name="좋음 2" xfId="42"/>
    <cellStyle name="출력 2" xfId="43"/>
    <cellStyle name="표준" xfId="0" builtinId="0"/>
    <cellStyle name="표준 2" xfId="1"/>
    <cellStyle name="표준 2 2" xfId="44"/>
    <cellStyle name="표준 3" xfId="45"/>
    <cellStyle name="표준 4" xfId="4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9"/>
  <sheetViews>
    <sheetView tabSelected="1" zoomScaleNormal="100" workbookViewId="0">
      <selection activeCell="G27" sqref="G27"/>
    </sheetView>
  </sheetViews>
  <sheetFormatPr defaultRowHeight="16.5"/>
  <cols>
    <col min="1" max="1" width="13.875" customWidth="1"/>
    <col min="2" max="2" width="11.75" customWidth="1"/>
    <col min="3" max="3" width="5.125" style="1" customWidth="1"/>
    <col min="4" max="4" width="10" style="1" customWidth="1"/>
    <col min="5" max="5" width="11.25" style="1" customWidth="1"/>
    <col min="6" max="6" width="13.75" style="1" customWidth="1"/>
    <col min="7" max="7" width="8.375" style="1" customWidth="1"/>
    <col min="8" max="8" width="11.625" style="1" customWidth="1"/>
    <col min="9" max="9" width="8.125" style="1" customWidth="1"/>
    <col min="10" max="10" width="4.75" style="1" customWidth="1"/>
    <col min="11" max="11" width="9" style="1"/>
    <col min="12" max="12" width="11.625" style="1" customWidth="1"/>
    <col min="13" max="13" width="8.25" style="1" customWidth="1"/>
    <col min="14" max="14" width="4.125" style="1" customWidth="1"/>
    <col min="15" max="15" width="9" style="1"/>
    <col min="16" max="16" width="10.5" style="1" customWidth="1"/>
    <col min="17" max="17" width="19.625" style="1" customWidth="1"/>
    <col min="18" max="18" width="6.25" style="24" customWidth="1"/>
    <col min="19" max="19" width="16.75" customWidth="1"/>
    <col min="21" max="21" width="17.125" style="2" customWidth="1"/>
    <col min="22" max="22" width="9.875" customWidth="1"/>
    <col min="23" max="23" width="17.5" style="2" customWidth="1"/>
  </cols>
  <sheetData>
    <row r="1" spans="1:25" ht="37.5" customHeight="1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5" ht="17.25" thickBot="1"/>
    <row r="3" spans="1:25" ht="16.5" customHeight="1">
      <c r="A3" s="57" t="s">
        <v>18</v>
      </c>
      <c r="B3" s="44"/>
      <c r="C3" s="41" t="s">
        <v>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54" t="s">
        <v>34</v>
      </c>
      <c r="S3" s="50" t="s">
        <v>19</v>
      </c>
      <c r="T3" s="43" t="s">
        <v>20</v>
      </c>
      <c r="U3" s="44"/>
      <c r="V3" s="41" t="s">
        <v>5</v>
      </c>
      <c r="W3" s="49"/>
    </row>
    <row r="4" spans="1:25">
      <c r="A4" s="58"/>
      <c r="B4" s="59"/>
      <c r="C4" s="38" t="s">
        <v>0</v>
      </c>
      <c r="D4" s="39"/>
      <c r="E4" s="39"/>
      <c r="F4" s="39"/>
      <c r="G4" s="39"/>
      <c r="H4" s="39"/>
      <c r="I4" s="40"/>
      <c r="J4" s="38" t="s">
        <v>1</v>
      </c>
      <c r="K4" s="39"/>
      <c r="L4" s="39"/>
      <c r="M4" s="39"/>
      <c r="N4" s="38" t="s">
        <v>2</v>
      </c>
      <c r="O4" s="39"/>
      <c r="P4" s="40"/>
      <c r="Q4" s="21" t="s">
        <v>10</v>
      </c>
      <c r="R4" s="55"/>
      <c r="S4" s="51"/>
      <c r="T4" s="45" t="s">
        <v>21</v>
      </c>
      <c r="U4" s="47" t="s">
        <v>22</v>
      </c>
      <c r="V4" s="45" t="s">
        <v>6</v>
      </c>
      <c r="W4" s="52" t="s">
        <v>7</v>
      </c>
    </row>
    <row r="5" spans="1:25" ht="24.75" thickBot="1">
      <c r="A5" s="60"/>
      <c r="B5" s="61"/>
      <c r="C5" s="11" t="s">
        <v>17</v>
      </c>
      <c r="D5" s="6" t="s">
        <v>14</v>
      </c>
      <c r="E5" s="4" t="s">
        <v>15</v>
      </c>
      <c r="F5" s="4" t="s">
        <v>16</v>
      </c>
      <c r="G5" s="4" t="s">
        <v>25</v>
      </c>
      <c r="H5" s="4" t="s">
        <v>26</v>
      </c>
      <c r="I5" s="5" t="s">
        <v>27</v>
      </c>
      <c r="J5" s="10" t="s">
        <v>17</v>
      </c>
      <c r="K5" s="6" t="s">
        <v>12</v>
      </c>
      <c r="L5" s="4" t="s">
        <v>13</v>
      </c>
      <c r="M5" s="9" t="s">
        <v>3</v>
      </c>
      <c r="N5" s="23" t="s">
        <v>17</v>
      </c>
      <c r="O5" s="8" t="s">
        <v>9</v>
      </c>
      <c r="P5" s="7" t="s">
        <v>11</v>
      </c>
      <c r="Q5" s="22" t="s">
        <v>4</v>
      </c>
      <c r="R5" s="56"/>
      <c r="S5" s="46"/>
      <c r="T5" s="46"/>
      <c r="U5" s="48"/>
      <c r="V5" s="46"/>
      <c r="W5" s="53"/>
    </row>
    <row r="6" spans="1:25" ht="18" thickTop="1" thickBot="1">
      <c r="A6" s="12" t="s">
        <v>23</v>
      </c>
      <c r="B6" s="13">
        <f>C6+J6+N6+Q6</f>
        <v>558</v>
      </c>
      <c r="C6" s="14">
        <f t="shared" ref="C6:R6" si="0">SUM(C7:C38)</f>
        <v>275</v>
      </c>
      <c r="D6" s="15">
        <f t="shared" si="0"/>
        <v>97</v>
      </c>
      <c r="E6" s="16">
        <f t="shared" si="0"/>
        <v>10</v>
      </c>
      <c r="F6" s="16">
        <f t="shared" si="0"/>
        <v>90</v>
      </c>
      <c r="G6" s="16">
        <f t="shared" si="0"/>
        <v>38</v>
      </c>
      <c r="H6" s="16">
        <f t="shared" si="0"/>
        <v>40</v>
      </c>
      <c r="I6" s="17">
        <f t="shared" si="0"/>
        <v>0</v>
      </c>
      <c r="J6" s="18">
        <f t="shared" si="0"/>
        <v>281</v>
      </c>
      <c r="K6" s="15">
        <f t="shared" si="0"/>
        <v>241</v>
      </c>
      <c r="L6" s="16">
        <f t="shared" si="0"/>
        <v>33</v>
      </c>
      <c r="M6" s="17">
        <f t="shared" si="0"/>
        <v>7</v>
      </c>
      <c r="N6" s="13">
        <f t="shared" si="0"/>
        <v>2</v>
      </c>
      <c r="O6" s="13">
        <f t="shared" si="0"/>
        <v>2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/>
      <c r="T6" s="13"/>
      <c r="U6" s="19"/>
      <c r="V6" s="13"/>
      <c r="W6" s="20"/>
    </row>
    <row r="7" spans="1:25" ht="17.25" thickTop="1">
      <c r="A7" s="93" t="s">
        <v>41</v>
      </c>
      <c r="B7" s="94"/>
      <c r="C7" s="95">
        <f t="shared" ref="C7:C20" si="1">SUM(D7:I7)</f>
        <v>0</v>
      </c>
      <c r="D7" s="96"/>
      <c r="E7" s="97"/>
      <c r="F7" s="97"/>
      <c r="G7" s="97"/>
      <c r="H7" s="97"/>
      <c r="I7" s="98"/>
      <c r="J7" s="99">
        <f t="shared" ref="J7:J20" si="2">SUM(K7:M7)</f>
        <v>10</v>
      </c>
      <c r="K7" s="96">
        <v>10</v>
      </c>
      <c r="L7" s="97"/>
      <c r="M7" s="98"/>
      <c r="N7" s="100">
        <f>SUM(O7:P7)</f>
        <v>0</v>
      </c>
      <c r="O7" s="95"/>
      <c r="P7" s="98"/>
      <c r="Q7" s="100">
        <v>0</v>
      </c>
      <c r="R7" s="100"/>
      <c r="S7" s="101" t="s">
        <v>35</v>
      </c>
      <c r="T7" s="101" t="s">
        <v>48</v>
      </c>
      <c r="U7" s="101" t="s">
        <v>37</v>
      </c>
      <c r="V7" s="101" t="s">
        <v>130</v>
      </c>
      <c r="W7" s="102"/>
      <c r="X7" s="1"/>
      <c r="Y7" s="1"/>
    </row>
    <row r="8" spans="1:25">
      <c r="A8" s="73"/>
      <c r="B8" s="74"/>
      <c r="C8" s="75">
        <f t="shared" si="1"/>
        <v>0</v>
      </c>
      <c r="D8" s="76"/>
      <c r="E8" s="77"/>
      <c r="F8" s="77"/>
      <c r="G8" s="77"/>
      <c r="H8" s="77"/>
      <c r="I8" s="78"/>
      <c r="J8" s="79">
        <f t="shared" si="2"/>
        <v>30</v>
      </c>
      <c r="K8" s="76">
        <v>30</v>
      </c>
      <c r="L8" s="77"/>
      <c r="M8" s="78"/>
      <c r="N8" s="80">
        <f>SUM(O8:P8)</f>
        <v>0</v>
      </c>
      <c r="O8" s="75"/>
      <c r="P8" s="78"/>
      <c r="Q8" s="80">
        <v>0</v>
      </c>
      <c r="R8" s="80"/>
      <c r="S8" s="81" t="s">
        <v>49</v>
      </c>
      <c r="T8" s="81" t="s">
        <v>50</v>
      </c>
      <c r="U8" s="81" t="s">
        <v>38</v>
      </c>
      <c r="V8" s="81" t="s">
        <v>40</v>
      </c>
      <c r="W8" s="82"/>
      <c r="X8" s="1"/>
      <c r="Y8" s="1"/>
    </row>
    <row r="9" spans="1:25">
      <c r="A9" s="73"/>
      <c r="B9" s="74"/>
      <c r="C9" s="75">
        <f t="shared" si="1"/>
        <v>0</v>
      </c>
      <c r="D9" s="76"/>
      <c r="E9" s="77"/>
      <c r="F9" s="77"/>
      <c r="G9" s="77"/>
      <c r="H9" s="77"/>
      <c r="I9" s="78"/>
      <c r="J9" s="79">
        <f t="shared" si="2"/>
        <v>8</v>
      </c>
      <c r="K9" s="76">
        <v>8</v>
      </c>
      <c r="L9" s="77"/>
      <c r="M9" s="78"/>
      <c r="N9" s="80">
        <f>SUM(O9:P9)</f>
        <v>0</v>
      </c>
      <c r="O9" s="75"/>
      <c r="P9" s="78"/>
      <c r="Q9" s="80">
        <v>0</v>
      </c>
      <c r="R9" s="80"/>
      <c r="S9" s="81" t="s">
        <v>51</v>
      </c>
      <c r="T9" s="81" t="s">
        <v>52</v>
      </c>
      <c r="U9" s="81" t="s">
        <v>39</v>
      </c>
      <c r="V9" s="81" t="s">
        <v>40</v>
      </c>
      <c r="W9" s="82"/>
      <c r="X9" s="1"/>
      <c r="Y9" s="1"/>
    </row>
    <row r="10" spans="1:25">
      <c r="A10" s="83"/>
      <c r="B10" s="84"/>
      <c r="C10" s="85">
        <f t="shared" si="1"/>
        <v>0</v>
      </c>
      <c r="D10" s="86"/>
      <c r="E10" s="87"/>
      <c r="F10" s="87"/>
      <c r="G10" s="87"/>
      <c r="H10" s="87"/>
      <c r="I10" s="88"/>
      <c r="J10" s="89">
        <f t="shared" si="2"/>
        <v>8</v>
      </c>
      <c r="K10" s="86">
        <v>8</v>
      </c>
      <c r="L10" s="87"/>
      <c r="M10" s="88"/>
      <c r="N10" s="90">
        <f>SUM(O10:P10)</f>
        <v>0</v>
      </c>
      <c r="O10" s="85"/>
      <c r="P10" s="88"/>
      <c r="Q10" s="90">
        <v>0</v>
      </c>
      <c r="R10" s="90"/>
      <c r="S10" s="91" t="s">
        <v>53</v>
      </c>
      <c r="T10" s="91" t="s">
        <v>36</v>
      </c>
      <c r="U10" s="91" t="s">
        <v>54</v>
      </c>
      <c r="V10" s="91" t="s">
        <v>47</v>
      </c>
      <c r="W10" s="92"/>
      <c r="X10" s="1"/>
      <c r="Y10" s="1"/>
    </row>
    <row r="11" spans="1:25">
      <c r="A11" s="62" t="s">
        <v>42</v>
      </c>
      <c r="B11" s="63"/>
      <c r="C11" s="64">
        <f t="shared" si="1"/>
        <v>0</v>
      </c>
      <c r="D11" s="65"/>
      <c r="E11" s="66"/>
      <c r="F11" s="66"/>
      <c r="G11" s="66"/>
      <c r="H11" s="66"/>
      <c r="I11" s="67"/>
      <c r="J11" s="68">
        <f t="shared" si="2"/>
        <v>8</v>
      </c>
      <c r="K11" s="65"/>
      <c r="L11" s="66">
        <v>8</v>
      </c>
      <c r="M11" s="67"/>
      <c r="N11" s="69">
        <f t="shared" ref="N11:N20" si="3">SUM(O11:P11)</f>
        <v>0</v>
      </c>
      <c r="O11" s="64"/>
      <c r="P11" s="67"/>
      <c r="Q11" s="69"/>
      <c r="R11" s="69"/>
      <c r="S11" s="70" t="s">
        <v>55</v>
      </c>
      <c r="T11" s="71" t="s">
        <v>43</v>
      </c>
      <c r="U11" s="71" t="s">
        <v>44</v>
      </c>
      <c r="V11" s="70" t="s">
        <v>47</v>
      </c>
      <c r="W11" s="72"/>
      <c r="X11" s="1"/>
      <c r="Y11" s="1"/>
    </row>
    <row r="12" spans="1:25">
      <c r="A12" s="73"/>
      <c r="B12" s="74"/>
      <c r="C12" s="75">
        <f t="shared" si="1"/>
        <v>0</v>
      </c>
      <c r="D12" s="76"/>
      <c r="E12" s="77"/>
      <c r="F12" s="77"/>
      <c r="G12" s="77"/>
      <c r="H12" s="77"/>
      <c r="I12" s="78"/>
      <c r="J12" s="79">
        <f t="shared" si="2"/>
        <v>22</v>
      </c>
      <c r="K12" s="76"/>
      <c r="L12" s="77">
        <v>22</v>
      </c>
      <c r="M12" s="78"/>
      <c r="N12" s="80">
        <f>SUM(O12:P12)</f>
        <v>0</v>
      </c>
      <c r="O12" s="75"/>
      <c r="P12" s="78"/>
      <c r="Q12" s="80"/>
      <c r="R12" s="80"/>
      <c r="S12" s="81" t="s">
        <v>56</v>
      </c>
      <c r="T12" s="81" t="s">
        <v>28</v>
      </c>
      <c r="U12" s="81" t="s">
        <v>29</v>
      </c>
      <c r="V12" s="81" t="s">
        <v>47</v>
      </c>
      <c r="W12" s="82"/>
      <c r="X12" s="1"/>
      <c r="Y12" s="1"/>
    </row>
    <row r="13" spans="1:25">
      <c r="A13" s="83"/>
      <c r="B13" s="84"/>
      <c r="C13" s="85">
        <f t="shared" si="1"/>
        <v>0</v>
      </c>
      <c r="D13" s="86"/>
      <c r="E13" s="87"/>
      <c r="F13" s="87"/>
      <c r="G13" s="87"/>
      <c r="H13" s="87"/>
      <c r="I13" s="88"/>
      <c r="J13" s="89">
        <f t="shared" si="2"/>
        <v>1</v>
      </c>
      <c r="K13" s="86"/>
      <c r="L13" s="87">
        <v>1</v>
      </c>
      <c r="M13" s="88"/>
      <c r="N13" s="90">
        <f t="shared" si="3"/>
        <v>0</v>
      </c>
      <c r="O13" s="85"/>
      <c r="P13" s="88"/>
      <c r="Q13" s="90"/>
      <c r="R13" s="90"/>
      <c r="S13" s="91" t="s">
        <v>30</v>
      </c>
      <c r="T13" s="91" t="s">
        <v>45</v>
      </c>
      <c r="U13" s="91" t="s">
        <v>31</v>
      </c>
      <c r="V13" s="91" t="s">
        <v>47</v>
      </c>
      <c r="W13" s="92"/>
      <c r="X13" s="1"/>
      <c r="Y13" s="1"/>
    </row>
    <row r="14" spans="1:25">
      <c r="A14" s="62" t="s">
        <v>57</v>
      </c>
      <c r="B14" s="63"/>
      <c r="C14" s="64">
        <f t="shared" si="1"/>
        <v>235</v>
      </c>
      <c r="D14" s="65">
        <v>97</v>
      </c>
      <c r="E14" s="66">
        <v>10</v>
      </c>
      <c r="F14" s="66">
        <v>90</v>
      </c>
      <c r="G14" s="66">
        <v>38</v>
      </c>
      <c r="H14" s="66"/>
      <c r="I14" s="67"/>
      <c r="J14" s="68">
        <f t="shared" si="2"/>
        <v>0</v>
      </c>
      <c r="K14" s="65"/>
      <c r="L14" s="66"/>
      <c r="M14" s="67"/>
      <c r="N14" s="69">
        <f t="shared" si="3"/>
        <v>0</v>
      </c>
      <c r="O14" s="64"/>
      <c r="P14" s="67"/>
      <c r="Q14" s="69"/>
      <c r="R14" s="69"/>
      <c r="S14" s="70" t="s">
        <v>58</v>
      </c>
      <c r="T14" s="70" t="s">
        <v>59</v>
      </c>
      <c r="U14" s="70" t="s">
        <v>60</v>
      </c>
      <c r="V14" s="70" t="s">
        <v>47</v>
      </c>
      <c r="W14" s="72"/>
      <c r="X14" s="1"/>
      <c r="Y14" s="1"/>
    </row>
    <row r="15" spans="1:25">
      <c r="A15" s="73"/>
      <c r="B15" s="74"/>
      <c r="C15" s="75">
        <f t="shared" si="1"/>
        <v>0</v>
      </c>
      <c r="D15" s="76"/>
      <c r="E15" s="77"/>
      <c r="F15" s="77"/>
      <c r="G15" s="77"/>
      <c r="H15" s="77"/>
      <c r="I15" s="78"/>
      <c r="J15" s="79">
        <f t="shared" si="2"/>
        <v>19</v>
      </c>
      <c r="K15" s="76">
        <v>19</v>
      </c>
      <c r="L15" s="77"/>
      <c r="M15" s="78"/>
      <c r="N15" s="80">
        <f t="shared" si="3"/>
        <v>0</v>
      </c>
      <c r="O15" s="75"/>
      <c r="P15" s="78"/>
      <c r="Q15" s="80"/>
      <c r="R15" s="80"/>
      <c r="S15" s="81" t="s">
        <v>61</v>
      </c>
      <c r="T15" s="81" t="s">
        <v>62</v>
      </c>
      <c r="U15" s="81" t="s">
        <v>63</v>
      </c>
      <c r="V15" s="81" t="s">
        <v>64</v>
      </c>
      <c r="W15" s="82"/>
      <c r="X15" s="1"/>
      <c r="Y15" s="1"/>
    </row>
    <row r="16" spans="1:25">
      <c r="A16" s="83"/>
      <c r="B16" s="84"/>
      <c r="C16" s="85">
        <f t="shared" si="1"/>
        <v>0</v>
      </c>
      <c r="D16" s="86"/>
      <c r="E16" s="87"/>
      <c r="F16" s="87"/>
      <c r="G16" s="87"/>
      <c r="H16" s="87"/>
      <c r="I16" s="88"/>
      <c r="J16" s="89">
        <f t="shared" si="2"/>
        <v>41</v>
      </c>
      <c r="K16" s="86">
        <v>41</v>
      </c>
      <c r="L16" s="87"/>
      <c r="M16" s="88"/>
      <c r="N16" s="90">
        <f t="shared" si="3"/>
        <v>0</v>
      </c>
      <c r="O16" s="85"/>
      <c r="P16" s="88"/>
      <c r="Q16" s="90"/>
      <c r="R16" s="90"/>
      <c r="S16" s="91" t="s">
        <v>65</v>
      </c>
      <c r="T16" s="91" t="s">
        <v>62</v>
      </c>
      <c r="U16" s="91" t="s">
        <v>63</v>
      </c>
      <c r="V16" s="91" t="s">
        <v>64</v>
      </c>
      <c r="W16" s="92"/>
      <c r="X16" s="1"/>
      <c r="Y16" s="1"/>
    </row>
    <row r="17" spans="1:25">
      <c r="A17" s="103" t="s">
        <v>66</v>
      </c>
      <c r="B17" s="126"/>
      <c r="C17" s="69">
        <f t="shared" si="1"/>
        <v>40</v>
      </c>
      <c r="D17" s="128"/>
      <c r="E17" s="66"/>
      <c r="F17" s="66"/>
      <c r="G17" s="66"/>
      <c r="H17" s="66">
        <v>40</v>
      </c>
      <c r="I17" s="130"/>
      <c r="J17" s="69">
        <f t="shared" si="2"/>
        <v>0</v>
      </c>
      <c r="K17" s="128"/>
      <c r="L17" s="66"/>
      <c r="M17" s="130"/>
      <c r="N17" s="69">
        <f t="shared" si="3"/>
        <v>0</v>
      </c>
      <c r="O17" s="128"/>
      <c r="P17" s="67"/>
      <c r="Q17" s="69"/>
      <c r="R17" s="69"/>
      <c r="S17" s="70" t="s">
        <v>67</v>
      </c>
      <c r="T17" s="70" t="s">
        <v>68</v>
      </c>
      <c r="U17" s="70" t="s">
        <v>69</v>
      </c>
      <c r="V17" s="70" t="s">
        <v>47</v>
      </c>
      <c r="W17" s="72"/>
      <c r="X17" s="1"/>
      <c r="Y17" s="1"/>
    </row>
    <row r="18" spans="1:25">
      <c r="A18" s="104"/>
      <c r="B18" s="127"/>
      <c r="C18" s="90">
        <f t="shared" si="1"/>
        <v>0</v>
      </c>
      <c r="D18" s="129"/>
      <c r="E18" s="87"/>
      <c r="F18" s="87"/>
      <c r="G18" s="87"/>
      <c r="H18" s="87"/>
      <c r="I18" s="131"/>
      <c r="J18" s="90">
        <f t="shared" si="2"/>
        <v>2</v>
      </c>
      <c r="K18" s="129"/>
      <c r="L18" s="87">
        <v>2</v>
      </c>
      <c r="M18" s="131"/>
      <c r="N18" s="90">
        <f t="shared" si="3"/>
        <v>0</v>
      </c>
      <c r="O18" s="129"/>
      <c r="P18" s="88"/>
      <c r="Q18" s="90"/>
      <c r="R18" s="90"/>
      <c r="S18" s="91" t="s">
        <v>70</v>
      </c>
      <c r="T18" s="91" t="s">
        <v>71</v>
      </c>
      <c r="U18" s="91" t="s">
        <v>72</v>
      </c>
      <c r="V18" s="91" t="s">
        <v>47</v>
      </c>
      <c r="W18" s="92"/>
      <c r="X18" s="1"/>
      <c r="Y18" s="1"/>
    </row>
    <row r="19" spans="1:25">
      <c r="A19" s="35" t="s">
        <v>73</v>
      </c>
      <c r="B19" s="36"/>
      <c r="C19" s="25">
        <f t="shared" si="1"/>
        <v>0</v>
      </c>
      <c r="D19" s="26"/>
      <c r="E19" s="27"/>
      <c r="F19" s="27"/>
      <c r="G19" s="27"/>
      <c r="H19" s="27"/>
      <c r="I19" s="28"/>
      <c r="J19" s="29">
        <f t="shared" si="2"/>
        <v>7</v>
      </c>
      <c r="K19" s="26"/>
      <c r="L19" s="27"/>
      <c r="M19" s="28">
        <v>7</v>
      </c>
      <c r="N19" s="30">
        <f t="shared" si="3"/>
        <v>0</v>
      </c>
      <c r="O19" s="26"/>
      <c r="P19" s="28"/>
      <c r="Q19" s="30"/>
      <c r="R19" s="30"/>
      <c r="S19" s="31" t="s">
        <v>74</v>
      </c>
      <c r="T19" s="31" t="s">
        <v>75</v>
      </c>
      <c r="U19" s="31" t="s">
        <v>46</v>
      </c>
      <c r="V19" s="31" t="s">
        <v>47</v>
      </c>
      <c r="W19" s="32"/>
      <c r="X19" s="1"/>
      <c r="Y19" s="1"/>
    </row>
    <row r="20" spans="1:25">
      <c r="A20" s="35" t="s">
        <v>76</v>
      </c>
      <c r="B20" s="36"/>
      <c r="C20" s="25">
        <f t="shared" si="1"/>
        <v>0</v>
      </c>
      <c r="D20" s="26"/>
      <c r="E20" s="27"/>
      <c r="F20" s="27"/>
      <c r="G20" s="27"/>
      <c r="H20" s="27"/>
      <c r="I20" s="28"/>
      <c r="J20" s="29">
        <f t="shared" si="2"/>
        <v>0</v>
      </c>
      <c r="K20" s="26"/>
      <c r="L20" s="27"/>
      <c r="M20" s="28"/>
      <c r="N20" s="30">
        <f t="shared" si="3"/>
        <v>2</v>
      </c>
      <c r="O20" s="26">
        <v>2</v>
      </c>
      <c r="P20" s="28"/>
      <c r="Q20" s="30"/>
      <c r="R20" s="30"/>
      <c r="S20" s="31" t="s">
        <v>77</v>
      </c>
      <c r="T20" s="31" t="s">
        <v>78</v>
      </c>
      <c r="U20" s="31" t="s">
        <v>79</v>
      </c>
      <c r="V20" s="31" t="s">
        <v>47</v>
      </c>
      <c r="W20" s="32"/>
      <c r="X20" s="1"/>
      <c r="Y20" s="1"/>
    </row>
    <row r="21" spans="1:25">
      <c r="A21" s="62" t="s">
        <v>80</v>
      </c>
      <c r="B21" s="63"/>
      <c r="C21" s="64">
        <f t="shared" ref="C21:C23" si="4">SUM(D21:I21)</f>
        <v>0</v>
      </c>
      <c r="D21" s="65"/>
      <c r="E21" s="66"/>
      <c r="F21" s="66"/>
      <c r="G21" s="66"/>
      <c r="H21" s="66"/>
      <c r="I21" s="67"/>
      <c r="J21" s="68">
        <f t="shared" ref="J21:J37" si="5">SUM(K21:M21)</f>
        <v>6</v>
      </c>
      <c r="K21" s="65">
        <v>6</v>
      </c>
      <c r="L21" s="66"/>
      <c r="M21" s="67"/>
      <c r="N21" s="69">
        <f t="shared" ref="N21:N23" si="6">SUM(O21:P21)</f>
        <v>0</v>
      </c>
      <c r="O21" s="65"/>
      <c r="P21" s="67"/>
      <c r="Q21" s="69"/>
      <c r="R21" s="69"/>
      <c r="S21" s="71" t="s">
        <v>81</v>
      </c>
      <c r="T21" s="71" t="s">
        <v>82</v>
      </c>
      <c r="U21" s="71" t="s">
        <v>83</v>
      </c>
      <c r="V21" s="70" t="s">
        <v>47</v>
      </c>
      <c r="W21" s="72"/>
      <c r="X21" s="24"/>
      <c r="Y21" s="24"/>
    </row>
    <row r="22" spans="1:25">
      <c r="A22" s="73"/>
      <c r="B22" s="74"/>
      <c r="C22" s="75">
        <f t="shared" si="4"/>
        <v>0</v>
      </c>
      <c r="D22" s="76"/>
      <c r="E22" s="77"/>
      <c r="F22" s="77"/>
      <c r="G22" s="77"/>
      <c r="H22" s="77"/>
      <c r="I22" s="78"/>
      <c r="J22" s="79">
        <f t="shared" si="5"/>
        <v>8</v>
      </c>
      <c r="K22" s="76">
        <v>8</v>
      </c>
      <c r="L22" s="77"/>
      <c r="M22" s="78"/>
      <c r="N22" s="80">
        <f t="shared" si="6"/>
        <v>0</v>
      </c>
      <c r="O22" s="76"/>
      <c r="P22" s="78"/>
      <c r="Q22" s="80"/>
      <c r="R22" s="80"/>
      <c r="S22" s="105" t="s">
        <v>84</v>
      </c>
      <c r="T22" s="105" t="s">
        <v>85</v>
      </c>
      <c r="U22" s="105" t="s">
        <v>86</v>
      </c>
      <c r="V22" s="81" t="s">
        <v>47</v>
      </c>
      <c r="W22" s="82"/>
      <c r="X22" s="24"/>
      <c r="Y22" s="24"/>
    </row>
    <row r="23" spans="1:25">
      <c r="A23" s="83"/>
      <c r="B23" s="84"/>
      <c r="C23" s="85">
        <f t="shared" si="4"/>
        <v>0</v>
      </c>
      <c r="D23" s="86"/>
      <c r="E23" s="87"/>
      <c r="F23" s="87"/>
      <c r="G23" s="87"/>
      <c r="H23" s="87"/>
      <c r="I23" s="88"/>
      <c r="J23" s="89">
        <f t="shared" si="5"/>
        <v>4</v>
      </c>
      <c r="K23" s="86">
        <v>4</v>
      </c>
      <c r="L23" s="87"/>
      <c r="M23" s="88"/>
      <c r="N23" s="90">
        <f t="shared" si="6"/>
        <v>0</v>
      </c>
      <c r="O23" s="86"/>
      <c r="P23" s="88"/>
      <c r="Q23" s="90"/>
      <c r="R23" s="90"/>
      <c r="S23" s="106" t="s">
        <v>87</v>
      </c>
      <c r="T23" s="91" t="s">
        <v>88</v>
      </c>
      <c r="U23" s="91" t="s">
        <v>89</v>
      </c>
      <c r="V23" s="91" t="s">
        <v>90</v>
      </c>
      <c r="W23" s="92"/>
      <c r="X23" s="24"/>
      <c r="Y23" s="24"/>
    </row>
    <row r="24" spans="1:25">
      <c r="A24" s="62" t="s">
        <v>91</v>
      </c>
      <c r="B24" s="63"/>
      <c r="C24" s="64">
        <f t="shared" ref="C24:C37" si="7">SUM(D24:I24)</f>
        <v>0</v>
      </c>
      <c r="D24" s="65"/>
      <c r="E24" s="66"/>
      <c r="F24" s="66"/>
      <c r="G24" s="66"/>
      <c r="H24" s="66"/>
      <c r="I24" s="67"/>
      <c r="J24" s="68">
        <f t="shared" ref="J24:J25" si="8">SUM(K24:M24)</f>
        <v>16</v>
      </c>
      <c r="K24" s="65">
        <v>16</v>
      </c>
      <c r="L24" s="66"/>
      <c r="M24" s="67"/>
      <c r="N24" s="69">
        <f t="shared" ref="N24:N37" si="9">SUM(O24:P24)</f>
        <v>0</v>
      </c>
      <c r="O24" s="65"/>
      <c r="P24" s="67"/>
      <c r="Q24" s="69"/>
      <c r="R24" s="69"/>
      <c r="S24" s="120" t="s">
        <v>92</v>
      </c>
      <c r="T24" s="121" t="s">
        <v>93</v>
      </c>
      <c r="U24" s="121" t="s">
        <v>94</v>
      </c>
      <c r="V24" s="71" t="s">
        <v>40</v>
      </c>
      <c r="W24" s="72" t="s">
        <v>95</v>
      </c>
      <c r="X24" s="24"/>
      <c r="Y24" s="24"/>
    </row>
    <row r="25" spans="1:25">
      <c r="A25" s="73"/>
      <c r="B25" s="74"/>
      <c r="C25" s="75">
        <f t="shared" si="7"/>
        <v>0</v>
      </c>
      <c r="D25" s="76"/>
      <c r="E25" s="77"/>
      <c r="F25" s="77"/>
      <c r="G25" s="77"/>
      <c r="H25" s="77"/>
      <c r="I25" s="78"/>
      <c r="J25" s="79">
        <f t="shared" si="8"/>
        <v>4</v>
      </c>
      <c r="K25" s="76">
        <v>4</v>
      </c>
      <c r="L25" s="77"/>
      <c r="M25" s="78"/>
      <c r="N25" s="80">
        <f t="shared" si="9"/>
        <v>0</v>
      </c>
      <c r="O25" s="76"/>
      <c r="P25" s="78"/>
      <c r="Q25" s="80"/>
      <c r="R25" s="80"/>
      <c r="S25" s="122" t="s">
        <v>96</v>
      </c>
      <c r="T25" s="123"/>
      <c r="U25" s="123"/>
      <c r="V25" s="81" t="s">
        <v>47</v>
      </c>
      <c r="W25" s="82"/>
      <c r="X25" s="24"/>
      <c r="Y25" s="24"/>
    </row>
    <row r="26" spans="1:25">
      <c r="A26" s="73"/>
      <c r="B26" s="74"/>
      <c r="C26" s="75">
        <f t="shared" si="7"/>
        <v>0</v>
      </c>
      <c r="D26" s="76"/>
      <c r="E26" s="77"/>
      <c r="F26" s="77"/>
      <c r="G26" s="77"/>
      <c r="H26" s="77"/>
      <c r="I26" s="78"/>
      <c r="J26" s="79">
        <f t="shared" ref="J26" si="10">SUM(K26:M26)</f>
        <v>4</v>
      </c>
      <c r="K26" s="76">
        <v>4</v>
      </c>
      <c r="L26" s="77"/>
      <c r="M26" s="78"/>
      <c r="N26" s="80">
        <f t="shared" si="9"/>
        <v>0</v>
      </c>
      <c r="O26" s="76"/>
      <c r="P26" s="78"/>
      <c r="Q26" s="80"/>
      <c r="R26" s="80"/>
      <c r="S26" s="122" t="s">
        <v>97</v>
      </c>
      <c r="T26" s="123"/>
      <c r="U26" s="123"/>
      <c r="V26" s="81" t="s">
        <v>47</v>
      </c>
      <c r="W26" s="82"/>
      <c r="X26" s="24"/>
      <c r="Y26" s="24"/>
    </row>
    <row r="27" spans="1:25">
      <c r="A27" s="73"/>
      <c r="B27" s="74"/>
      <c r="C27" s="75">
        <f t="shared" si="7"/>
        <v>0</v>
      </c>
      <c r="D27" s="76"/>
      <c r="E27" s="77"/>
      <c r="F27" s="77"/>
      <c r="G27" s="77"/>
      <c r="H27" s="77"/>
      <c r="I27" s="78"/>
      <c r="J27" s="79">
        <f t="shared" si="5"/>
        <v>3</v>
      </c>
      <c r="K27" s="76">
        <v>3</v>
      </c>
      <c r="L27" s="77"/>
      <c r="M27" s="78"/>
      <c r="N27" s="80">
        <f t="shared" si="9"/>
        <v>0</v>
      </c>
      <c r="O27" s="76"/>
      <c r="P27" s="78"/>
      <c r="Q27" s="80"/>
      <c r="R27" s="80"/>
      <c r="S27" s="122" t="s">
        <v>98</v>
      </c>
      <c r="T27" s="123"/>
      <c r="U27" s="123"/>
      <c r="V27" s="81" t="s">
        <v>47</v>
      </c>
      <c r="W27" s="82"/>
      <c r="X27" s="24"/>
      <c r="Y27" s="24"/>
    </row>
    <row r="28" spans="1:25">
      <c r="A28" s="73"/>
      <c r="B28" s="74"/>
      <c r="C28" s="75">
        <f t="shared" si="7"/>
        <v>0</v>
      </c>
      <c r="D28" s="76"/>
      <c r="E28" s="77"/>
      <c r="F28" s="77"/>
      <c r="G28" s="77"/>
      <c r="H28" s="77"/>
      <c r="I28" s="78"/>
      <c r="J28" s="79">
        <f t="shared" si="5"/>
        <v>2</v>
      </c>
      <c r="K28" s="76">
        <v>2</v>
      </c>
      <c r="L28" s="77"/>
      <c r="M28" s="78"/>
      <c r="N28" s="80">
        <f t="shared" si="9"/>
        <v>0</v>
      </c>
      <c r="O28" s="76"/>
      <c r="P28" s="78"/>
      <c r="Q28" s="80"/>
      <c r="R28" s="80"/>
      <c r="S28" s="122" t="s">
        <v>99</v>
      </c>
      <c r="T28" s="123"/>
      <c r="U28" s="123"/>
      <c r="V28" s="81" t="s">
        <v>47</v>
      </c>
      <c r="W28" s="82"/>
      <c r="X28" s="24"/>
      <c r="Y28" s="24"/>
    </row>
    <row r="29" spans="1:25">
      <c r="A29" s="83"/>
      <c r="B29" s="84"/>
      <c r="C29" s="85">
        <f t="shared" si="7"/>
        <v>0</v>
      </c>
      <c r="D29" s="86"/>
      <c r="E29" s="87"/>
      <c r="F29" s="87"/>
      <c r="G29" s="87"/>
      <c r="H29" s="87"/>
      <c r="I29" s="88"/>
      <c r="J29" s="89">
        <f t="shared" si="5"/>
        <v>4</v>
      </c>
      <c r="K29" s="86">
        <v>4</v>
      </c>
      <c r="L29" s="87"/>
      <c r="M29" s="88"/>
      <c r="N29" s="90">
        <f t="shared" si="9"/>
        <v>0</v>
      </c>
      <c r="O29" s="86"/>
      <c r="P29" s="88"/>
      <c r="Q29" s="90"/>
      <c r="R29" s="90"/>
      <c r="S29" s="124" t="s">
        <v>100</v>
      </c>
      <c r="T29" s="125"/>
      <c r="U29" s="125"/>
      <c r="V29" s="91" t="s">
        <v>47</v>
      </c>
      <c r="W29" s="92"/>
      <c r="X29" s="24"/>
      <c r="Y29" s="24"/>
    </row>
    <row r="30" spans="1:25">
      <c r="A30" s="35" t="s">
        <v>101</v>
      </c>
      <c r="B30" s="36"/>
      <c r="C30" s="25">
        <f t="shared" si="7"/>
        <v>0</v>
      </c>
      <c r="D30" s="26"/>
      <c r="E30" s="27"/>
      <c r="F30" s="27"/>
      <c r="G30" s="27"/>
      <c r="H30" s="27"/>
      <c r="I30" s="28"/>
      <c r="J30" s="29">
        <f t="shared" si="5"/>
        <v>5</v>
      </c>
      <c r="K30" s="26">
        <v>5</v>
      </c>
      <c r="L30" s="27"/>
      <c r="M30" s="28"/>
      <c r="N30" s="30">
        <f t="shared" si="9"/>
        <v>0</v>
      </c>
      <c r="O30" s="26"/>
      <c r="P30" s="28"/>
      <c r="Q30" s="30"/>
      <c r="R30" s="30"/>
      <c r="S30" s="33" t="s">
        <v>32</v>
      </c>
      <c r="T30" s="33" t="s">
        <v>33</v>
      </c>
      <c r="U30" s="33" t="s">
        <v>122</v>
      </c>
      <c r="V30" s="33" t="s">
        <v>40</v>
      </c>
      <c r="W30" s="34"/>
      <c r="X30" s="24"/>
      <c r="Y30" s="24"/>
    </row>
    <row r="31" spans="1:25">
      <c r="A31" s="35" t="s">
        <v>102</v>
      </c>
      <c r="B31" s="36"/>
      <c r="C31" s="25">
        <f t="shared" si="7"/>
        <v>0</v>
      </c>
      <c r="D31" s="26"/>
      <c r="E31" s="27"/>
      <c r="F31" s="27"/>
      <c r="G31" s="27"/>
      <c r="H31" s="27"/>
      <c r="I31" s="28"/>
      <c r="J31" s="29">
        <f t="shared" si="5"/>
        <v>15</v>
      </c>
      <c r="K31" s="26">
        <v>15</v>
      </c>
      <c r="L31" s="27"/>
      <c r="M31" s="28"/>
      <c r="N31" s="30">
        <f t="shared" si="9"/>
        <v>0</v>
      </c>
      <c r="O31" s="26"/>
      <c r="P31" s="28"/>
      <c r="Q31" s="30"/>
      <c r="R31" s="30"/>
      <c r="S31" s="31" t="s">
        <v>103</v>
      </c>
      <c r="T31" s="31" t="s">
        <v>104</v>
      </c>
      <c r="U31" s="31" t="s">
        <v>121</v>
      </c>
      <c r="V31" s="31" t="s">
        <v>40</v>
      </c>
      <c r="W31" s="32"/>
      <c r="X31" s="24"/>
      <c r="Y31" s="24"/>
    </row>
    <row r="32" spans="1:25">
      <c r="A32" s="62" t="s">
        <v>105</v>
      </c>
      <c r="B32" s="63"/>
      <c r="C32" s="64">
        <f t="shared" si="7"/>
        <v>0</v>
      </c>
      <c r="D32" s="65"/>
      <c r="E32" s="66"/>
      <c r="F32" s="66"/>
      <c r="G32" s="66"/>
      <c r="H32" s="66"/>
      <c r="I32" s="67"/>
      <c r="J32" s="68">
        <f t="shared" si="5"/>
        <v>16</v>
      </c>
      <c r="K32" s="65">
        <v>16</v>
      </c>
      <c r="L32" s="66"/>
      <c r="M32" s="67"/>
      <c r="N32" s="69">
        <f t="shared" si="9"/>
        <v>0</v>
      </c>
      <c r="O32" s="65"/>
      <c r="P32" s="67"/>
      <c r="Q32" s="69"/>
      <c r="R32" s="69"/>
      <c r="S32" s="107" t="s">
        <v>106</v>
      </c>
      <c r="T32" s="71" t="s">
        <v>107</v>
      </c>
      <c r="U32" s="71" t="s">
        <v>123</v>
      </c>
      <c r="V32" s="71" t="s">
        <v>108</v>
      </c>
      <c r="W32" s="108"/>
      <c r="X32" s="24"/>
      <c r="Y32" s="24"/>
    </row>
    <row r="33" spans="1:25">
      <c r="A33" s="73"/>
      <c r="B33" s="74"/>
      <c r="C33" s="75">
        <f t="shared" si="7"/>
        <v>0</v>
      </c>
      <c r="D33" s="76"/>
      <c r="E33" s="77"/>
      <c r="F33" s="77"/>
      <c r="G33" s="77"/>
      <c r="H33" s="77"/>
      <c r="I33" s="78"/>
      <c r="J33" s="79">
        <f t="shared" si="5"/>
        <v>8</v>
      </c>
      <c r="K33" s="76">
        <v>8</v>
      </c>
      <c r="L33" s="77"/>
      <c r="M33" s="78"/>
      <c r="N33" s="80">
        <f t="shared" si="9"/>
        <v>0</v>
      </c>
      <c r="O33" s="76"/>
      <c r="P33" s="78"/>
      <c r="Q33" s="80"/>
      <c r="R33" s="80"/>
      <c r="S33" s="105" t="s">
        <v>109</v>
      </c>
      <c r="T33" s="105" t="s">
        <v>110</v>
      </c>
      <c r="U33" s="105" t="s">
        <v>124</v>
      </c>
      <c r="V33" s="105" t="s">
        <v>111</v>
      </c>
      <c r="W33" s="109"/>
      <c r="X33" s="24"/>
      <c r="Y33" s="24"/>
    </row>
    <row r="34" spans="1:25">
      <c r="A34" s="73"/>
      <c r="B34" s="74"/>
      <c r="C34" s="75">
        <f t="shared" ref="C34:C35" si="11">SUM(D34:I34)</f>
        <v>0</v>
      </c>
      <c r="D34" s="76"/>
      <c r="E34" s="77"/>
      <c r="F34" s="77"/>
      <c r="G34" s="77"/>
      <c r="H34" s="77"/>
      <c r="I34" s="78"/>
      <c r="J34" s="79">
        <f t="shared" ref="J34:J35" si="12">SUM(K34:M34)</f>
        <v>8</v>
      </c>
      <c r="K34" s="76">
        <v>8</v>
      </c>
      <c r="L34" s="77"/>
      <c r="M34" s="78"/>
      <c r="N34" s="80">
        <f t="shared" ref="N34:N35" si="13">SUM(O34:P34)</f>
        <v>0</v>
      </c>
      <c r="O34" s="76"/>
      <c r="P34" s="78"/>
      <c r="Q34" s="80"/>
      <c r="R34" s="80"/>
      <c r="S34" s="105" t="s">
        <v>112</v>
      </c>
      <c r="T34" s="105" t="s">
        <v>113</v>
      </c>
      <c r="U34" s="105" t="s">
        <v>125</v>
      </c>
      <c r="V34" s="105" t="s">
        <v>108</v>
      </c>
      <c r="W34" s="109"/>
      <c r="X34" s="24"/>
      <c r="Y34" s="24"/>
    </row>
    <row r="35" spans="1:25">
      <c r="A35" s="73"/>
      <c r="B35" s="74"/>
      <c r="C35" s="75">
        <f t="shared" si="11"/>
        <v>0</v>
      </c>
      <c r="D35" s="76"/>
      <c r="E35" s="77"/>
      <c r="F35" s="77"/>
      <c r="G35" s="77"/>
      <c r="H35" s="77"/>
      <c r="I35" s="78"/>
      <c r="J35" s="79">
        <f t="shared" si="12"/>
        <v>8</v>
      </c>
      <c r="K35" s="76">
        <v>8</v>
      </c>
      <c r="L35" s="77"/>
      <c r="M35" s="78"/>
      <c r="N35" s="80">
        <f t="shared" si="13"/>
        <v>0</v>
      </c>
      <c r="O35" s="76"/>
      <c r="P35" s="78"/>
      <c r="Q35" s="80"/>
      <c r="R35" s="80"/>
      <c r="S35" s="105" t="s">
        <v>114</v>
      </c>
      <c r="T35" s="105" t="s">
        <v>115</v>
      </c>
      <c r="U35" s="105" t="s">
        <v>126</v>
      </c>
      <c r="V35" s="105" t="s">
        <v>111</v>
      </c>
      <c r="W35" s="109"/>
      <c r="X35" s="24"/>
      <c r="Y35" s="24"/>
    </row>
    <row r="36" spans="1:25">
      <c r="A36" s="73"/>
      <c r="B36" s="74"/>
      <c r="C36" s="75">
        <f t="shared" si="7"/>
        <v>0</v>
      </c>
      <c r="D36" s="76"/>
      <c r="E36" s="77"/>
      <c r="F36" s="77"/>
      <c r="G36" s="77"/>
      <c r="H36" s="77"/>
      <c r="I36" s="78"/>
      <c r="J36" s="79">
        <f t="shared" si="5"/>
        <v>4</v>
      </c>
      <c r="K36" s="76">
        <v>4</v>
      </c>
      <c r="L36" s="77"/>
      <c r="M36" s="78"/>
      <c r="N36" s="80">
        <f t="shared" si="9"/>
        <v>0</v>
      </c>
      <c r="O36" s="76"/>
      <c r="P36" s="78"/>
      <c r="Q36" s="80"/>
      <c r="R36" s="80"/>
      <c r="S36" s="105" t="s">
        <v>116</v>
      </c>
      <c r="T36" s="105" t="s">
        <v>117</v>
      </c>
      <c r="U36" s="105" t="s">
        <v>127</v>
      </c>
      <c r="V36" s="105" t="s">
        <v>111</v>
      </c>
      <c r="W36" s="109"/>
      <c r="X36" s="24"/>
      <c r="Y36" s="24"/>
    </row>
    <row r="37" spans="1:25">
      <c r="A37" s="73"/>
      <c r="B37" s="74"/>
      <c r="C37" s="75">
        <f t="shared" si="7"/>
        <v>0</v>
      </c>
      <c r="D37" s="76"/>
      <c r="E37" s="77"/>
      <c r="F37" s="77"/>
      <c r="G37" s="77"/>
      <c r="H37" s="77"/>
      <c r="I37" s="78"/>
      <c r="J37" s="79">
        <f t="shared" si="5"/>
        <v>4</v>
      </c>
      <c r="K37" s="76">
        <v>4</v>
      </c>
      <c r="L37" s="77"/>
      <c r="M37" s="78"/>
      <c r="N37" s="80">
        <f t="shared" si="9"/>
        <v>0</v>
      </c>
      <c r="O37" s="76"/>
      <c r="P37" s="78"/>
      <c r="Q37" s="80"/>
      <c r="R37" s="80"/>
      <c r="S37" s="105" t="s">
        <v>118</v>
      </c>
      <c r="T37" s="105" t="s">
        <v>117</v>
      </c>
      <c r="U37" s="105" t="s">
        <v>127</v>
      </c>
      <c r="V37" s="105" t="s">
        <v>111</v>
      </c>
      <c r="W37" s="109"/>
      <c r="X37" s="24"/>
      <c r="Y37" s="24"/>
    </row>
    <row r="38" spans="1:25" ht="17.25" thickBot="1">
      <c r="A38" s="110"/>
      <c r="B38" s="111"/>
      <c r="C38" s="112">
        <f t="shared" ref="C38" si="14">SUM(D38:I38)</f>
        <v>0</v>
      </c>
      <c r="D38" s="113"/>
      <c r="E38" s="114"/>
      <c r="F38" s="114"/>
      <c r="G38" s="114"/>
      <c r="H38" s="114"/>
      <c r="I38" s="115"/>
      <c r="J38" s="116">
        <f t="shared" ref="J38" si="15">SUM(K38:M38)</f>
        <v>6</v>
      </c>
      <c r="K38" s="113">
        <v>6</v>
      </c>
      <c r="L38" s="114"/>
      <c r="M38" s="115"/>
      <c r="N38" s="117">
        <f t="shared" ref="N38" si="16">SUM(O38:P38)</f>
        <v>0</v>
      </c>
      <c r="O38" s="113"/>
      <c r="P38" s="115"/>
      <c r="Q38" s="117"/>
      <c r="R38" s="117"/>
      <c r="S38" s="118" t="s">
        <v>119</v>
      </c>
      <c r="T38" s="118" t="s">
        <v>120</v>
      </c>
      <c r="U38" s="118" t="s">
        <v>128</v>
      </c>
      <c r="V38" s="118" t="s">
        <v>129</v>
      </c>
      <c r="W38" s="119"/>
      <c r="X38" s="24"/>
      <c r="Y38" s="24"/>
    </row>
    <row r="39" spans="1:25">
      <c r="A39" s="1"/>
      <c r="B39" s="1"/>
      <c r="S39" s="1"/>
      <c r="T39" s="1"/>
      <c r="U39" s="3"/>
      <c r="V39" s="1"/>
      <c r="W39" s="3"/>
      <c r="X39" s="1"/>
      <c r="Y39" s="1"/>
    </row>
  </sheetData>
  <mergeCells count="27">
    <mergeCell ref="A32:B38"/>
    <mergeCell ref="A31:B31"/>
    <mergeCell ref="R3:R5"/>
    <mergeCell ref="A3:B5"/>
    <mergeCell ref="A11:B13"/>
    <mergeCell ref="A14:B16"/>
    <mergeCell ref="A17:B18"/>
    <mergeCell ref="A21:B23"/>
    <mergeCell ref="A7:B10"/>
    <mergeCell ref="A19:B19"/>
    <mergeCell ref="A20:B20"/>
    <mergeCell ref="T24:T29"/>
    <mergeCell ref="U24:U29"/>
    <mergeCell ref="A30:B30"/>
    <mergeCell ref="A1:W1"/>
    <mergeCell ref="C4:I4"/>
    <mergeCell ref="C3:Q3"/>
    <mergeCell ref="J4:M4"/>
    <mergeCell ref="N4:P4"/>
    <mergeCell ref="T3:U3"/>
    <mergeCell ref="T4:T5"/>
    <mergeCell ref="U4:U5"/>
    <mergeCell ref="V3:W3"/>
    <mergeCell ref="S3:S5"/>
    <mergeCell ref="V4:V5"/>
    <mergeCell ref="W4:W5"/>
    <mergeCell ref="A24:B29"/>
  </mergeCells>
  <phoneticPr fontId="1" type="noConversion"/>
  <pageMargins left="0.7" right="0.7" top="0.75" bottom="0.75" header="0.3" footer="0.3"/>
  <pageSetup paperSize="8" scale="7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2. 목적별 상세내역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VPC-M250</dc:creator>
  <cp:lastModifiedBy>Owner</cp:lastModifiedBy>
  <cp:lastPrinted>2017-03-06T00:19:02Z</cp:lastPrinted>
  <dcterms:created xsi:type="dcterms:W3CDTF">2017-03-02T01:45:35Z</dcterms:created>
  <dcterms:modified xsi:type="dcterms:W3CDTF">2018-04-11T04:55:54Z</dcterms:modified>
</cp:coreProperties>
</file>